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112" activeTab="0"/>
  </bookViews>
  <sheets>
    <sheet name="Finish By Time" sheetId="1" r:id="rId1"/>
    <sheet name="Finish By Class" sheetId="2" r:id="rId2"/>
    <sheet name="Sheet3" sheetId="3" r:id="rId3"/>
  </sheets>
  <definedNames>
    <definedName name="_xlnm.Print_Area" localSheetId="1">'Finish By Class'!$A$1:$H$26</definedName>
    <definedName name="_xlnm.Print_Area" localSheetId="0">'Finish By Time'!$A$1:$I$23</definedName>
  </definedNames>
  <calcPr fullCalcOnLoad="1"/>
</workbook>
</file>

<file path=xl/sharedStrings.xml><?xml version="1.0" encoding="utf-8"?>
<sst xmlns="http://schemas.openxmlformats.org/spreadsheetml/2006/main" count="166" uniqueCount="69">
  <si>
    <t>Aircraft</t>
  </si>
  <si>
    <t>Class</t>
  </si>
  <si>
    <t>Start Time</t>
  </si>
  <si>
    <t>Finish Time</t>
  </si>
  <si>
    <t>Elapsed Time</t>
  </si>
  <si>
    <t>Speed MPH</t>
  </si>
  <si>
    <t>Speed KTS</t>
  </si>
  <si>
    <t>Race 22</t>
  </si>
  <si>
    <t>EXP2</t>
  </si>
  <si>
    <t>Race 12</t>
  </si>
  <si>
    <t>Race 104</t>
  </si>
  <si>
    <t>Race 14</t>
  </si>
  <si>
    <t>Race 9</t>
  </si>
  <si>
    <t>Race 52</t>
  </si>
  <si>
    <t>EXP3</t>
  </si>
  <si>
    <t>Race 36</t>
  </si>
  <si>
    <t>Race 33</t>
  </si>
  <si>
    <t>Race 66</t>
  </si>
  <si>
    <t>EXP4</t>
  </si>
  <si>
    <t>Race 1</t>
  </si>
  <si>
    <t>Race 44</t>
  </si>
  <si>
    <t>Race 11</t>
  </si>
  <si>
    <t>Race 96</t>
  </si>
  <si>
    <t>FAC2</t>
  </si>
  <si>
    <t>Race 26</t>
  </si>
  <si>
    <t>Race 77</t>
  </si>
  <si>
    <t>Race 483</t>
  </si>
  <si>
    <t>Race 711</t>
  </si>
  <si>
    <t>Race 55</t>
  </si>
  <si>
    <t>Race 80</t>
  </si>
  <si>
    <t>Race 4</t>
  </si>
  <si>
    <t>Race 899</t>
  </si>
  <si>
    <t>Course SM</t>
  </si>
  <si>
    <t>Course NM</t>
  </si>
  <si>
    <t>Greg Nelson</t>
  </si>
  <si>
    <t>Larry Henney</t>
  </si>
  <si>
    <t>Tom Martin</t>
  </si>
  <si>
    <t>Wayne Hadath</t>
  </si>
  <si>
    <t>Ray Edmiston</t>
  </si>
  <si>
    <t>Don Saint</t>
  </si>
  <si>
    <t>Jeff Linebaugh</t>
  </si>
  <si>
    <t>John Huft</t>
  </si>
  <si>
    <t>Wolfgang Meyn</t>
  </si>
  <si>
    <t>Robbie Attaway</t>
  </si>
  <si>
    <t>Mike Thompson</t>
  </si>
  <si>
    <t>Damon Berry</t>
  </si>
  <si>
    <t>Bob Japundza</t>
  </si>
  <si>
    <t>Kevin Jackson</t>
  </si>
  <si>
    <t>John Albury</t>
  </si>
  <si>
    <t>Jim Huff</t>
  </si>
  <si>
    <t>Terry Wills</t>
  </si>
  <si>
    <t>Dewy Elsik</t>
  </si>
  <si>
    <t>Jim Hard</t>
  </si>
  <si>
    <t>Mark Kiedrowski</t>
  </si>
  <si>
    <t>James Hogue</t>
  </si>
  <si>
    <t>Aircraft Type</t>
  </si>
  <si>
    <t>F1 Rocket</t>
  </si>
  <si>
    <t>Lancair 360</t>
  </si>
  <si>
    <t>Glasair II</t>
  </si>
  <si>
    <t>RV-8</t>
  </si>
  <si>
    <t>RV-6</t>
  </si>
  <si>
    <t>RV-7</t>
  </si>
  <si>
    <t xml:space="preserve">Bonanza </t>
  </si>
  <si>
    <t>Bonanza V35</t>
  </si>
  <si>
    <t>RV-3</t>
  </si>
  <si>
    <t>Piper PA24</t>
  </si>
  <si>
    <t>Bellanca Super Viking</t>
  </si>
  <si>
    <t>RV-7A</t>
  </si>
  <si>
    <t>Glastar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</si>
</sst>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E1">
      <selection activeCell="H3" sqref="H3"/>
    </sheetView>
  </sheetViews>
  <sheetFormatPr defaultColWidth="9.140625" defaultRowHeight="12.75"/>
  <cols>
    <col min="2" max="2" width="16.140625" style="0" customWidth="1"/>
    <col min="3" max="3" width="7.140625" style="0" customWidth="1"/>
    <col min="4" max="4" width="19.140625" style="0" bestFit="1" customWidth="1"/>
    <col min="6" max="6" width="9.8515625" style="0" customWidth="1"/>
    <col min="7" max="7" width="11.8515625" style="0" customWidth="1"/>
    <col min="8" max="8" width="10.8515625" style="0" customWidth="1"/>
    <col min="9" max="9" width="10.421875" style="0" customWidth="1"/>
    <col min="11" max="11" width="17.00390625" style="0" customWidth="1"/>
  </cols>
  <sheetData>
    <row r="1" spans="1:9" ht="12.75">
      <c r="A1" s="1" t="s">
        <v>0</v>
      </c>
      <c r="B1" s="1"/>
      <c r="C1" s="1" t="s">
        <v>1</v>
      </c>
      <c r="D1" s="1" t="s">
        <v>55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12" ht="12.75">
      <c r="A2" s="1"/>
      <c r="B2" s="1"/>
      <c r="C2" s="1"/>
      <c r="D2" s="1"/>
      <c r="E2" s="2"/>
      <c r="F2" s="2"/>
      <c r="G2" s="2"/>
      <c r="H2" s="2"/>
      <c r="I2" s="2"/>
      <c r="K2" t="s">
        <v>32</v>
      </c>
      <c r="L2">
        <f>L3*1.15077945</f>
        <v>110.70498309</v>
      </c>
    </row>
    <row r="3" spans="1:12" ht="12.75">
      <c r="A3" s="3" t="s">
        <v>7</v>
      </c>
      <c r="B3" s="3" t="s">
        <v>34</v>
      </c>
      <c r="C3" t="s">
        <v>8</v>
      </c>
      <c r="D3" t="s">
        <v>56</v>
      </c>
      <c r="E3" s="4">
        <v>0.005104166666666667</v>
      </c>
      <c r="F3" s="4">
        <v>0.023703703703703703</v>
      </c>
      <c r="G3" s="4">
        <f aca="true" t="shared" si="0" ref="G3:G23">F3-E3</f>
        <v>0.018599537037037036</v>
      </c>
      <c r="H3" s="5">
        <f>L$2/G3/24</f>
        <v>248.0012066733043</v>
      </c>
      <c r="I3" s="5">
        <f>L$3/G3/24</f>
        <v>215.5071561916615</v>
      </c>
      <c r="K3" t="s">
        <v>33</v>
      </c>
      <c r="L3">
        <v>96.2</v>
      </c>
    </row>
    <row r="4" spans="1:9" ht="12.75">
      <c r="A4" s="3" t="s">
        <v>15</v>
      </c>
      <c r="B4" s="3" t="s">
        <v>35</v>
      </c>
      <c r="C4" t="s">
        <v>14</v>
      </c>
      <c r="D4" t="s">
        <v>57</v>
      </c>
      <c r="E4" s="4">
        <v>0.007349537037037037</v>
      </c>
      <c r="F4" s="4">
        <v>0.026539351851851852</v>
      </c>
      <c r="G4" s="4">
        <f t="shared" si="0"/>
        <v>0.019189814814814816</v>
      </c>
      <c r="H4" s="5">
        <f>L$2/G4/24</f>
        <v>240.37270152231602</v>
      </c>
      <c r="I4" s="5">
        <f>L$3/G4/24</f>
        <v>208.87816646562123</v>
      </c>
    </row>
    <row r="5" spans="1:9" ht="12.75">
      <c r="A5" s="3" t="s">
        <v>12</v>
      </c>
      <c r="B5" s="3" t="s">
        <v>36</v>
      </c>
      <c r="C5" t="s">
        <v>8</v>
      </c>
      <c r="D5" t="s">
        <v>56</v>
      </c>
      <c r="E5" s="4">
        <v>0.008842592592592591</v>
      </c>
      <c r="F5" s="4">
        <v>0.02836805555555556</v>
      </c>
      <c r="G5" s="4">
        <f t="shared" si="0"/>
        <v>0.019525462962962967</v>
      </c>
      <c r="H5" s="5">
        <f>L$2/G5/24</f>
        <v>236.24062781505629</v>
      </c>
      <c r="I5" s="5">
        <f>L$3/G5/24</f>
        <v>205.28749259039714</v>
      </c>
    </row>
    <row r="6" spans="1:9" ht="12.75">
      <c r="A6" s="3" t="s">
        <v>11</v>
      </c>
      <c r="B6" s="3" t="s">
        <v>37</v>
      </c>
      <c r="C6" t="s">
        <v>8</v>
      </c>
      <c r="D6" t="s">
        <v>56</v>
      </c>
      <c r="E6" s="4">
        <v>0.008333333333333333</v>
      </c>
      <c r="F6" s="4">
        <v>0.028460648148148148</v>
      </c>
      <c r="G6" s="4">
        <f t="shared" si="0"/>
        <v>0.020127314814814813</v>
      </c>
      <c r="H6" s="5">
        <f>L$2/G6/24</f>
        <v>229.17650323404257</v>
      </c>
      <c r="I6" s="5">
        <f>L$3/G6/24</f>
        <v>199.14893617021278</v>
      </c>
    </row>
    <row r="7" spans="1:9" ht="12.75">
      <c r="A7" s="3" t="s">
        <v>9</v>
      </c>
      <c r="B7" s="3" t="s">
        <v>38</v>
      </c>
      <c r="C7" t="s">
        <v>8</v>
      </c>
      <c r="D7" t="s">
        <v>56</v>
      </c>
      <c r="E7" s="4">
        <v>0.005462962962962964</v>
      </c>
      <c r="F7" s="4">
        <v>0.025625</v>
      </c>
      <c r="G7" s="4">
        <f t="shared" si="0"/>
        <v>0.020162037037037034</v>
      </c>
      <c r="H7" s="5">
        <f>L$2/G7/24</f>
        <v>228.78182498507465</v>
      </c>
      <c r="I7" s="5">
        <f>L$3/G7/24</f>
        <v>198.80597014925377</v>
      </c>
    </row>
    <row r="8" spans="1:9" ht="12.75">
      <c r="A8" s="3" t="s">
        <v>13</v>
      </c>
      <c r="B8" s="3" t="s">
        <v>39</v>
      </c>
      <c r="C8" t="s">
        <v>14</v>
      </c>
      <c r="D8" t="s">
        <v>58</v>
      </c>
      <c r="E8" s="4">
        <v>0.0070486111111111105</v>
      </c>
      <c r="F8" s="4">
        <v>0.02732638888888889</v>
      </c>
      <c r="G8" s="4">
        <f t="shared" si="0"/>
        <v>0.02027777777777778</v>
      </c>
      <c r="H8" s="5">
        <f>L$2/G8/24</f>
        <v>227.4759926506849</v>
      </c>
      <c r="I8" s="5">
        <f>L$3/G8/24</f>
        <v>197.6712328767123</v>
      </c>
    </row>
    <row r="9" spans="1:9" ht="12.75">
      <c r="A9" s="3" t="s">
        <v>16</v>
      </c>
      <c r="B9" s="3" t="s">
        <v>40</v>
      </c>
      <c r="C9" t="s">
        <v>8</v>
      </c>
      <c r="D9" t="s">
        <v>56</v>
      </c>
      <c r="E9" s="4">
        <v>0.0076157407407407415</v>
      </c>
      <c r="F9" s="4">
        <v>0.02798611111111111</v>
      </c>
      <c r="G9" s="4">
        <f t="shared" si="0"/>
        <v>0.02037037037037037</v>
      </c>
      <c r="H9" s="5">
        <f>L$2/G9/24</f>
        <v>226.4420108659091</v>
      </c>
      <c r="I9" s="5">
        <f>L$3/G9/24</f>
        <v>196.77272727272728</v>
      </c>
    </row>
    <row r="10" spans="1:9" ht="12.75">
      <c r="A10" s="3" t="s">
        <v>19</v>
      </c>
      <c r="B10" s="3" t="s">
        <v>41</v>
      </c>
      <c r="C10" t="s">
        <v>14</v>
      </c>
      <c r="D10" t="s">
        <v>59</v>
      </c>
      <c r="E10" s="4">
        <v>0.008252314814814815</v>
      </c>
      <c r="F10" s="4">
        <v>0.02960648148148148</v>
      </c>
      <c r="G10" s="4">
        <f t="shared" si="0"/>
        <v>0.021354166666666667</v>
      </c>
      <c r="H10" s="5">
        <f>L$2/G10/24</f>
        <v>216.009723102439</v>
      </c>
      <c r="I10" s="5">
        <f>L$3/G10/24</f>
        <v>187.70731707317074</v>
      </c>
    </row>
    <row r="11" spans="1:9" ht="12.75">
      <c r="A11" s="3" t="s">
        <v>10</v>
      </c>
      <c r="B11" s="3" t="s">
        <v>42</v>
      </c>
      <c r="C11" s="1" t="s">
        <v>8</v>
      </c>
      <c r="D11" t="s">
        <v>56</v>
      </c>
      <c r="E11" s="4">
        <v>0.006087962962962964</v>
      </c>
      <c r="F11" s="4">
        <v>0.02773148148148148</v>
      </c>
      <c r="G11" s="4">
        <f t="shared" si="0"/>
        <v>0.021643518518518513</v>
      </c>
      <c r="H11" s="5">
        <f>L$2/G11/24</f>
        <v>213.12189257967918</v>
      </c>
      <c r="I11" s="5">
        <f>L$3/G11/24</f>
        <v>185.1978609625669</v>
      </c>
    </row>
    <row r="12" spans="1:9" ht="12.75">
      <c r="A12" s="3" t="s">
        <v>20</v>
      </c>
      <c r="B12" s="3" t="s">
        <v>43</v>
      </c>
      <c r="C12" t="s">
        <v>14</v>
      </c>
      <c r="D12" t="s">
        <v>60</v>
      </c>
      <c r="E12" s="4">
        <v>0.009247685185185185</v>
      </c>
      <c r="F12" s="4">
        <v>0.031956018518518516</v>
      </c>
      <c r="G12" s="4">
        <f t="shared" si="0"/>
        <v>0.02270833333333333</v>
      </c>
      <c r="H12" s="5">
        <f>L$2/G12/24</f>
        <v>203.12840933944958</v>
      </c>
      <c r="I12" s="5">
        <f>L$3/G12/24</f>
        <v>176.51376146788994</v>
      </c>
    </row>
    <row r="13" spans="1:9" ht="12.75">
      <c r="A13" s="3" t="s">
        <v>24</v>
      </c>
      <c r="B13" s="3" t="s">
        <v>44</v>
      </c>
      <c r="C13" t="s">
        <v>14</v>
      </c>
      <c r="D13" t="s">
        <v>60</v>
      </c>
      <c r="E13" s="4">
        <v>0</v>
      </c>
      <c r="F13" s="4">
        <v>0.02291666666666667</v>
      </c>
      <c r="G13" s="4">
        <f t="shared" si="0"/>
        <v>0.02291666666666667</v>
      </c>
      <c r="H13" s="5">
        <f>L$2/G13/24</f>
        <v>201.28178743636363</v>
      </c>
      <c r="I13" s="5">
        <f>L$3/G13/24</f>
        <v>174.9090909090909</v>
      </c>
    </row>
    <row r="14" spans="1:9" ht="12.75">
      <c r="A14" s="1" t="s">
        <v>30</v>
      </c>
      <c r="B14" s="1" t="s">
        <v>45</v>
      </c>
      <c r="C14" s="1" t="s">
        <v>14</v>
      </c>
      <c r="D14" t="s">
        <v>60</v>
      </c>
      <c r="E14" s="4">
        <v>0.009710648148148147</v>
      </c>
      <c r="F14" s="4">
        <v>0.032997685185185185</v>
      </c>
      <c r="G14" s="4">
        <f t="shared" si="0"/>
        <v>0.023287037037037037</v>
      </c>
      <c r="H14" s="5">
        <f>L$2/G14/24</f>
        <v>198.08048664214712</v>
      </c>
      <c r="I14" s="5">
        <f>L$3/G14/24</f>
        <v>172.1272365805169</v>
      </c>
    </row>
    <row r="15" spans="1:9" ht="12.75">
      <c r="A15" s="3" t="s">
        <v>21</v>
      </c>
      <c r="B15" s="3" t="s">
        <v>47</v>
      </c>
      <c r="C15" t="s">
        <v>14</v>
      </c>
      <c r="D15" t="s">
        <v>61</v>
      </c>
      <c r="E15" s="4">
        <v>0.010104166666666668</v>
      </c>
      <c r="F15" s="4">
        <v>0.033680555555555554</v>
      </c>
      <c r="G15" s="4">
        <f t="shared" si="0"/>
        <v>0.023576388888888886</v>
      </c>
      <c r="H15" s="5">
        <f>L$2/G15/24</f>
        <v>195.6494546509573</v>
      </c>
      <c r="I15" s="5">
        <f>L$3/G15/24</f>
        <v>170.01472754050076</v>
      </c>
    </row>
    <row r="16" spans="1:9" ht="12.75">
      <c r="A16" s="1" t="s">
        <v>29</v>
      </c>
      <c r="B16" s="1" t="s">
        <v>46</v>
      </c>
      <c r="C16" s="1" t="s">
        <v>14</v>
      </c>
      <c r="D16" t="s">
        <v>60</v>
      </c>
      <c r="E16" s="4">
        <v>0.008692129629629631</v>
      </c>
      <c r="F16" s="4">
        <v>0.03238425925925926</v>
      </c>
      <c r="G16" s="4">
        <f t="shared" si="0"/>
        <v>0.023692129629629625</v>
      </c>
      <c r="H16" s="5">
        <f>L$2/G16/24</f>
        <v>194.69366835564244</v>
      </c>
      <c r="I16" s="5">
        <f>L$3/G16/24</f>
        <v>169.18417195896436</v>
      </c>
    </row>
    <row r="17" spans="1:9" ht="12.75">
      <c r="A17" s="3" t="s">
        <v>28</v>
      </c>
      <c r="B17" s="3" t="s">
        <v>48</v>
      </c>
      <c r="C17" t="s">
        <v>23</v>
      </c>
      <c r="D17" t="s">
        <v>62</v>
      </c>
      <c r="E17" s="4">
        <v>0.012233796296296296</v>
      </c>
      <c r="F17" s="4">
        <v>0.03634259259259259</v>
      </c>
      <c r="G17" s="4">
        <f t="shared" si="0"/>
        <v>0.024108796296296295</v>
      </c>
      <c r="H17" s="5">
        <f>L$2/G17/24</f>
        <v>191.3288233912626</v>
      </c>
      <c r="I17" s="5">
        <f>L$3/G17/24</f>
        <v>166.2602016322612</v>
      </c>
    </row>
    <row r="18" spans="1:9" ht="12.75">
      <c r="A18" s="3" t="s">
        <v>25</v>
      </c>
      <c r="B18" s="1" t="s">
        <v>49</v>
      </c>
      <c r="C18" t="s">
        <v>23</v>
      </c>
      <c r="D18" t="s">
        <v>63</v>
      </c>
      <c r="E18" s="4">
        <v>0.011030092592592591</v>
      </c>
      <c r="F18" s="4">
        <v>0.035289351851851856</v>
      </c>
      <c r="G18" s="4">
        <f t="shared" si="0"/>
        <v>0.024259259259259265</v>
      </c>
      <c r="H18" s="5">
        <f>L$2/G18/24</f>
        <v>190.1421465286259</v>
      </c>
      <c r="I18" s="5">
        <f>L$3/G18/24</f>
        <v>165.22900763358777</v>
      </c>
    </row>
    <row r="19" spans="1:9" ht="12.75">
      <c r="A19" s="3" t="s">
        <v>17</v>
      </c>
      <c r="B19" s="3" t="s">
        <v>54</v>
      </c>
      <c r="C19" t="s">
        <v>18</v>
      </c>
      <c r="D19" t="s">
        <v>64</v>
      </c>
      <c r="E19" s="4">
        <v>0.008564814814814815</v>
      </c>
      <c r="F19" s="4">
        <v>0.033935185185185186</v>
      </c>
      <c r="G19" s="4">
        <f t="shared" si="0"/>
        <v>0.02537037037037037</v>
      </c>
      <c r="H19" s="5">
        <f>L$2/G19/24</f>
        <v>181.81475325</v>
      </c>
      <c r="I19" s="5">
        <f>L$3/G19/24</f>
        <v>157.992700729927</v>
      </c>
    </row>
    <row r="20" spans="1:9" ht="12.75">
      <c r="A20" s="3" t="s">
        <v>27</v>
      </c>
      <c r="B20" s="1" t="s">
        <v>50</v>
      </c>
      <c r="C20" t="s">
        <v>23</v>
      </c>
      <c r="D20" t="s">
        <v>65</v>
      </c>
      <c r="E20" s="4">
        <v>0.011493055555555555</v>
      </c>
      <c r="F20" s="4">
        <v>0.03710648148148148</v>
      </c>
      <c r="G20" s="4">
        <f t="shared" si="0"/>
        <v>0.02561342592592593</v>
      </c>
      <c r="H20" s="5">
        <f>L$2/G20/24</f>
        <v>180.08944379755985</v>
      </c>
      <c r="I20" s="5">
        <f>L$3/G20/24</f>
        <v>156.49344780840485</v>
      </c>
    </row>
    <row r="21" spans="1:9" ht="12.75">
      <c r="A21" s="3" t="s">
        <v>22</v>
      </c>
      <c r="B21" s="3" t="s">
        <v>51</v>
      </c>
      <c r="C21" t="s">
        <v>23</v>
      </c>
      <c r="D21" t="s">
        <v>66</v>
      </c>
      <c r="E21" s="4">
        <v>0.010671296296296297</v>
      </c>
      <c r="F21" s="4">
        <v>0.038738425925925926</v>
      </c>
      <c r="G21" s="4">
        <f t="shared" si="0"/>
        <v>0.02806712962962963</v>
      </c>
      <c r="H21" s="5">
        <f>L$2/G21/24</f>
        <v>164.34554190680413</v>
      </c>
      <c r="I21" s="5">
        <f>L$3/G21/24</f>
        <v>142.81237113402062</v>
      </c>
    </row>
    <row r="22" spans="1:9" ht="12.75">
      <c r="A22" s="3" t="s">
        <v>26</v>
      </c>
      <c r="B22" s="1" t="s">
        <v>52</v>
      </c>
      <c r="C22" t="s">
        <v>14</v>
      </c>
      <c r="D22" t="s">
        <v>67</v>
      </c>
      <c r="E22" s="4">
        <v>0.01835648148148148</v>
      </c>
      <c r="F22" s="4">
        <v>0.04657407407407407</v>
      </c>
      <c r="G22" s="4">
        <f t="shared" si="0"/>
        <v>0.028217592592592593</v>
      </c>
      <c r="H22" s="5">
        <f>L$2/G22/24</f>
        <v>163.46921210992616</v>
      </c>
      <c r="I22" s="5">
        <f>L$3/G22/24</f>
        <v>142.05086136177195</v>
      </c>
    </row>
    <row r="23" spans="1:9" ht="12.75">
      <c r="A23" s="1" t="s">
        <v>31</v>
      </c>
      <c r="B23" s="1" t="s">
        <v>53</v>
      </c>
      <c r="C23" s="1" t="s">
        <v>18</v>
      </c>
      <c r="D23" s="1" t="s">
        <v>68</v>
      </c>
      <c r="E23" s="4">
        <v>0.012974537037037036</v>
      </c>
      <c r="F23" s="4">
        <v>0.04594907407407408</v>
      </c>
      <c r="G23" s="4">
        <f t="shared" si="0"/>
        <v>0.032974537037037045</v>
      </c>
      <c r="H23" s="5">
        <f>L$2/G23/24</f>
        <v>139.8869565194805</v>
      </c>
      <c r="I23" s="5">
        <f>L$3/G23/24</f>
        <v>121.55844155844153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G3" sqref="G3"/>
    </sheetView>
  </sheetViews>
  <sheetFormatPr defaultColWidth="9.140625" defaultRowHeight="12.75"/>
  <cols>
    <col min="2" max="2" width="20.421875" style="0" customWidth="1"/>
    <col min="10" max="10" width="17.00390625" style="0" customWidth="1"/>
  </cols>
  <sheetData>
    <row r="1" spans="1:8" ht="12.75">
      <c r="A1" s="1" t="s">
        <v>0</v>
      </c>
      <c r="B1" s="1"/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/>
      <c r="B2" s="1"/>
      <c r="C2" s="1"/>
      <c r="D2" s="2"/>
      <c r="E2" s="2"/>
      <c r="F2" s="2"/>
      <c r="G2" s="2"/>
      <c r="H2" s="2"/>
    </row>
    <row r="3" spans="1:8" ht="12.75">
      <c r="A3" s="3" t="s">
        <v>7</v>
      </c>
      <c r="B3" s="3" t="s">
        <v>34</v>
      </c>
      <c r="C3" t="s">
        <v>8</v>
      </c>
      <c r="D3" s="4">
        <v>0.005104166666666667</v>
      </c>
      <c r="E3" s="4">
        <v>0.023703703703703703</v>
      </c>
      <c r="F3" s="4">
        <f aca="true" t="shared" si="0" ref="F3:F8">E3-D3</f>
        <v>0.018599537037037036</v>
      </c>
      <c r="G3" s="5">
        <f>K$4/F3/24</f>
        <v>248.0012066733043</v>
      </c>
      <c r="H3" s="5">
        <f>K$5/F3/24</f>
        <v>215.5071561916615</v>
      </c>
    </row>
    <row r="4" spans="1:11" ht="12.75">
      <c r="A4" s="3" t="s">
        <v>12</v>
      </c>
      <c r="B4" s="3" t="s">
        <v>36</v>
      </c>
      <c r="C4" t="s">
        <v>8</v>
      </c>
      <c r="D4" s="4">
        <v>0.008842592592592591</v>
      </c>
      <c r="E4" s="4">
        <v>0.02836805555555556</v>
      </c>
      <c r="F4" s="4">
        <f t="shared" si="0"/>
        <v>0.019525462962962967</v>
      </c>
      <c r="G4" s="5">
        <f>K$4/F4/24</f>
        <v>236.24062781505629</v>
      </c>
      <c r="H4" s="5">
        <f>K$5/F4/24</f>
        <v>205.28749259039714</v>
      </c>
      <c r="J4" t="s">
        <v>32</v>
      </c>
      <c r="K4">
        <f>K5*1.15077945</f>
        <v>110.70498309</v>
      </c>
    </row>
    <row r="5" spans="1:11" ht="12.75">
      <c r="A5" s="3" t="s">
        <v>11</v>
      </c>
      <c r="B5" s="3" t="s">
        <v>37</v>
      </c>
      <c r="C5" t="s">
        <v>8</v>
      </c>
      <c r="D5" s="4">
        <v>0.008333333333333333</v>
      </c>
      <c r="E5" s="4">
        <v>0.028460648148148148</v>
      </c>
      <c r="F5" s="4">
        <f t="shared" si="0"/>
        <v>0.020127314814814813</v>
      </c>
      <c r="G5" s="5">
        <f>K$4/F5/24</f>
        <v>229.17650323404257</v>
      </c>
      <c r="H5" s="5">
        <f>K$5/F5/24</f>
        <v>199.14893617021278</v>
      </c>
      <c r="J5" t="s">
        <v>33</v>
      </c>
      <c r="K5">
        <v>96.2</v>
      </c>
    </row>
    <row r="6" spans="1:8" ht="12.75">
      <c r="A6" s="3" t="s">
        <v>9</v>
      </c>
      <c r="B6" s="3" t="s">
        <v>38</v>
      </c>
      <c r="C6" t="s">
        <v>8</v>
      </c>
      <c r="D6" s="4">
        <v>0.005462962962962964</v>
      </c>
      <c r="E6" s="4">
        <v>0.025625</v>
      </c>
      <c r="F6" s="4">
        <f t="shared" si="0"/>
        <v>0.020162037037037034</v>
      </c>
      <c r="G6" s="5">
        <f>K$4/F6/24</f>
        <v>228.78182498507465</v>
      </c>
      <c r="H6" s="5">
        <f>K$5/F6/24</f>
        <v>198.80597014925377</v>
      </c>
    </row>
    <row r="7" spans="1:8" ht="12.75">
      <c r="A7" s="3" t="s">
        <v>16</v>
      </c>
      <c r="B7" s="3" t="s">
        <v>40</v>
      </c>
      <c r="C7" t="s">
        <v>8</v>
      </c>
      <c r="D7" s="4">
        <v>0.0076157407407407415</v>
      </c>
      <c r="E7" s="4">
        <v>0.02798611111111111</v>
      </c>
      <c r="F7" s="4">
        <f t="shared" si="0"/>
        <v>0.02037037037037037</v>
      </c>
      <c r="G7" s="5">
        <f>K$4/F7/24</f>
        <v>226.4420108659091</v>
      </c>
      <c r="H7" s="5">
        <f>K$5/F7/24</f>
        <v>196.77272727272728</v>
      </c>
    </row>
    <row r="8" spans="1:8" ht="12.75">
      <c r="A8" s="3" t="s">
        <v>10</v>
      </c>
      <c r="B8" s="3" t="s">
        <v>42</v>
      </c>
      <c r="C8" s="1" t="s">
        <v>8</v>
      </c>
      <c r="D8" s="4">
        <v>0.006087962962962964</v>
      </c>
      <c r="E8" s="4">
        <v>0.02773148148148148</v>
      </c>
      <c r="F8" s="4">
        <f t="shared" si="0"/>
        <v>0.021643518518518513</v>
      </c>
      <c r="G8" s="5">
        <f>K$4/F8/24</f>
        <v>213.12189257967918</v>
      </c>
      <c r="H8" s="5">
        <f>K$5/F8/24</f>
        <v>185.1978609625669</v>
      </c>
    </row>
    <row r="9" spans="1:8" ht="12.75">
      <c r="A9" s="3"/>
      <c r="B9" s="3"/>
      <c r="C9" s="1"/>
      <c r="D9" s="4"/>
      <c r="E9" s="4"/>
      <c r="F9" s="4"/>
      <c r="G9" s="5"/>
      <c r="H9" s="5"/>
    </row>
    <row r="10" spans="1:8" ht="12.75">
      <c r="A10" s="3" t="s">
        <v>15</v>
      </c>
      <c r="B10" s="3" t="s">
        <v>35</v>
      </c>
      <c r="C10" t="s">
        <v>14</v>
      </c>
      <c r="D10" s="4">
        <v>0.007349537037037037</v>
      </c>
      <c r="E10" s="4">
        <v>0.026539351851851852</v>
      </c>
      <c r="F10" s="4">
        <f aca="true" t="shared" si="1" ref="F10:F18">E10-D10</f>
        <v>0.019189814814814816</v>
      </c>
      <c r="G10" s="5">
        <f>K$4/F10/24</f>
        <v>240.37270152231602</v>
      </c>
      <c r="H10" s="5">
        <f>K$5/F10/24</f>
        <v>208.87816646562123</v>
      </c>
    </row>
    <row r="11" spans="1:8" ht="12.75">
      <c r="A11" s="3" t="s">
        <v>13</v>
      </c>
      <c r="B11" s="3" t="s">
        <v>39</v>
      </c>
      <c r="C11" t="s">
        <v>14</v>
      </c>
      <c r="D11" s="4">
        <v>0.0070486111111111105</v>
      </c>
      <c r="E11" s="4">
        <v>0.02732638888888889</v>
      </c>
      <c r="F11" s="4">
        <f t="shared" si="1"/>
        <v>0.02027777777777778</v>
      </c>
      <c r="G11" s="5">
        <f>K$4/F11/24</f>
        <v>227.4759926506849</v>
      </c>
      <c r="H11" s="5">
        <f>K$5/F11/24</f>
        <v>197.6712328767123</v>
      </c>
    </row>
    <row r="12" spans="1:8" ht="12.75">
      <c r="A12" s="3" t="s">
        <v>19</v>
      </c>
      <c r="B12" s="3" t="s">
        <v>41</v>
      </c>
      <c r="C12" t="s">
        <v>14</v>
      </c>
      <c r="D12" s="4">
        <v>0.008252314814814815</v>
      </c>
      <c r="E12" s="4">
        <v>0.02960648148148148</v>
      </c>
      <c r="F12" s="4">
        <f t="shared" si="1"/>
        <v>0.021354166666666667</v>
      </c>
      <c r="G12" s="5">
        <f>K$4/F12/24</f>
        <v>216.009723102439</v>
      </c>
      <c r="H12" s="5">
        <f>K$5/F12/24</f>
        <v>187.70731707317074</v>
      </c>
    </row>
    <row r="13" spans="1:8" ht="12.75">
      <c r="A13" s="3" t="s">
        <v>20</v>
      </c>
      <c r="B13" s="3" t="s">
        <v>43</v>
      </c>
      <c r="C13" t="s">
        <v>14</v>
      </c>
      <c r="D13" s="4">
        <v>0.009247685185185185</v>
      </c>
      <c r="E13" s="4">
        <v>0.031956018518518516</v>
      </c>
      <c r="F13" s="4">
        <f t="shared" si="1"/>
        <v>0.02270833333333333</v>
      </c>
      <c r="G13" s="5">
        <f>K$4/F13/24</f>
        <v>203.12840933944958</v>
      </c>
      <c r="H13" s="5">
        <f>K$5/F13/24</f>
        <v>176.51376146788994</v>
      </c>
    </row>
    <row r="14" spans="1:8" ht="12.75">
      <c r="A14" s="3" t="s">
        <v>24</v>
      </c>
      <c r="B14" s="3" t="s">
        <v>44</v>
      </c>
      <c r="C14" t="s">
        <v>14</v>
      </c>
      <c r="D14" s="4">
        <v>0</v>
      </c>
      <c r="E14" s="4">
        <v>0.02291666666666667</v>
      </c>
      <c r="F14" s="4">
        <f t="shared" si="1"/>
        <v>0.02291666666666667</v>
      </c>
      <c r="G14" s="5">
        <f>K$4/F14/24</f>
        <v>201.28178743636363</v>
      </c>
      <c r="H14" s="5">
        <f>K$5/F14/24</f>
        <v>174.9090909090909</v>
      </c>
    </row>
    <row r="15" spans="1:8" ht="12.75">
      <c r="A15" s="1" t="s">
        <v>30</v>
      </c>
      <c r="B15" s="1" t="s">
        <v>45</v>
      </c>
      <c r="C15" s="1" t="s">
        <v>14</v>
      </c>
      <c r="D15" s="4">
        <v>0.009710648148148147</v>
      </c>
      <c r="E15" s="4">
        <v>0.032997685185185185</v>
      </c>
      <c r="F15" s="4">
        <f t="shared" si="1"/>
        <v>0.023287037037037037</v>
      </c>
      <c r="G15" s="5">
        <f>K$4/F15/24</f>
        <v>198.08048664214712</v>
      </c>
      <c r="H15" s="5">
        <f>K$5/F15/24</f>
        <v>172.1272365805169</v>
      </c>
    </row>
    <row r="16" spans="1:8" ht="12.75">
      <c r="A16" s="3" t="s">
        <v>21</v>
      </c>
      <c r="B16" s="3" t="s">
        <v>47</v>
      </c>
      <c r="C16" t="s">
        <v>14</v>
      </c>
      <c r="D16" s="4">
        <v>0.010104166666666668</v>
      </c>
      <c r="E16" s="4">
        <v>0.033680555555555554</v>
      </c>
      <c r="F16" s="4">
        <f t="shared" si="1"/>
        <v>0.023576388888888886</v>
      </c>
      <c r="G16" s="5">
        <f>K$4/F16/24</f>
        <v>195.6494546509573</v>
      </c>
      <c r="H16" s="5">
        <f>K$5/F16/24</f>
        <v>170.01472754050076</v>
      </c>
    </row>
    <row r="17" spans="1:8" ht="12.75">
      <c r="A17" s="1" t="s">
        <v>29</v>
      </c>
      <c r="B17" s="1" t="s">
        <v>46</v>
      </c>
      <c r="C17" s="1" t="s">
        <v>14</v>
      </c>
      <c r="D17" s="4">
        <v>0.008692129629629631</v>
      </c>
      <c r="E17" s="4">
        <v>0.03238425925925926</v>
      </c>
      <c r="F17" s="4">
        <f t="shared" si="1"/>
        <v>0.023692129629629625</v>
      </c>
      <c r="G17" s="5">
        <f>K$4/F17/24</f>
        <v>194.69366835564244</v>
      </c>
      <c r="H17" s="5">
        <f>K$5/F17/24</f>
        <v>169.18417195896436</v>
      </c>
    </row>
    <row r="18" spans="1:8" ht="12.75">
      <c r="A18" s="3" t="s">
        <v>26</v>
      </c>
      <c r="B18" s="1" t="s">
        <v>52</v>
      </c>
      <c r="C18" t="s">
        <v>14</v>
      </c>
      <c r="D18" s="4">
        <v>0.01835648148148148</v>
      </c>
      <c r="E18" s="4">
        <v>0.04657407407407407</v>
      </c>
      <c r="F18" s="4">
        <f t="shared" si="1"/>
        <v>0.028217592592592593</v>
      </c>
      <c r="G18" s="5">
        <f>K$4/F18/24</f>
        <v>163.46921210992616</v>
      </c>
      <c r="H18" s="5">
        <f>K$5/F18/24</f>
        <v>142.05086136177195</v>
      </c>
    </row>
    <row r="19" spans="1:8" ht="12.75">
      <c r="A19" s="3"/>
      <c r="B19" s="1"/>
      <c r="D19" s="4"/>
      <c r="E19" s="4"/>
      <c r="F19" s="4"/>
      <c r="G19" s="5"/>
      <c r="H19" s="5"/>
    </row>
    <row r="20" spans="1:8" ht="12.75">
      <c r="A20" s="3" t="s">
        <v>17</v>
      </c>
      <c r="B20" s="3" t="s">
        <v>54</v>
      </c>
      <c r="C20" t="s">
        <v>18</v>
      </c>
      <c r="D20" s="4">
        <v>0.008564814814814815</v>
      </c>
      <c r="E20" s="4">
        <v>0.033935185185185186</v>
      </c>
      <c r="F20" s="4">
        <f>E20-D20</f>
        <v>0.02537037037037037</v>
      </c>
      <c r="G20" s="5">
        <f>K$4/F20/24</f>
        <v>181.81475325</v>
      </c>
      <c r="H20" s="5">
        <f>K$5/F20/24</f>
        <v>157.992700729927</v>
      </c>
    </row>
    <row r="21" spans="1:8" ht="12.75">
      <c r="A21" s="1" t="s">
        <v>31</v>
      </c>
      <c r="B21" s="1" t="s">
        <v>53</v>
      </c>
      <c r="C21" s="1" t="s">
        <v>18</v>
      </c>
      <c r="D21" s="4">
        <v>0.012974537037037036</v>
      </c>
      <c r="E21" s="4">
        <v>0.04594907407407408</v>
      </c>
      <c r="F21" s="4">
        <f>E21-D21</f>
        <v>0.032974537037037045</v>
      </c>
      <c r="G21" s="5">
        <f>K$4/F21/24</f>
        <v>139.8869565194805</v>
      </c>
      <c r="H21" s="5">
        <f>K$5/F21/24</f>
        <v>121.55844155844153</v>
      </c>
    </row>
    <row r="22" spans="1:8" ht="12.75">
      <c r="A22" s="1"/>
      <c r="B22" s="1"/>
      <c r="C22" s="1"/>
      <c r="D22" s="4"/>
      <c r="E22" s="4"/>
      <c r="F22" s="4"/>
      <c r="G22" s="5"/>
      <c r="H22" s="5"/>
    </row>
    <row r="23" spans="1:8" ht="12.75">
      <c r="A23" s="3" t="s">
        <v>28</v>
      </c>
      <c r="B23" s="3" t="s">
        <v>48</v>
      </c>
      <c r="C23" t="s">
        <v>23</v>
      </c>
      <c r="D23" s="4">
        <v>0.012233796296296296</v>
      </c>
      <c r="E23" s="4">
        <v>0.03634259259259259</v>
      </c>
      <c r="F23" s="4">
        <f>E23-D23</f>
        <v>0.024108796296296295</v>
      </c>
      <c r="G23" s="5">
        <f>K$4/F23/24</f>
        <v>191.3288233912626</v>
      </c>
      <c r="H23" s="5">
        <f>K$5/F23/24</f>
        <v>166.2602016322612</v>
      </c>
    </row>
    <row r="24" spans="1:8" ht="12.75">
      <c r="A24" s="3" t="s">
        <v>25</v>
      </c>
      <c r="B24" s="1" t="s">
        <v>49</v>
      </c>
      <c r="C24" t="s">
        <v>23</v>
      </c>
      <c r="D24" s="4">
        <v>0.011030092592592591</v>
      </c>
      <c r="E24" s="4">
        <v>0.035289351851851856</v>
      </c>
      <c r="F24" s="4">
        <f>E24-D24</f>
        <v>0.024259259259259265</v>
      </c>
      <c r="G24" s="5">
        <f>K$4/F24/24</f>
        <v>190.1421465286259</v>
      </c>
      <c r="H24" s="5">
        <f>K$5/F24/24</f>
        <v>165.22900763358777</v>
      </c>
    </row>
    <row r="25" spans="1:8" ht="12.75">
      <c r="A25" s="3" t="s">
        <v>27</v>
      </c>
      <c r="B25" s="1" t="s">
        <v>50</v>
      </c>
      <c r="C25" t="s">
        <v>23</v>
      </c>
      <c r="D25" s="4">
        <v>0.011493055555555555</v>
      </c>
      <c r="E25" s="4">
        <v>0.03710648148148148</v>
      </c>
      <c r="F25" s="4">
        <f>E25-D25</f>
        <v>0.02561342592592593</v>
      </c>
      <c r="G25" s="5">
        <f>K$4/F25/24</f>
        <v>180.08944379755985</v>
      </c>
      <c r="H25" s="5">
        <f>K$5/F25/24</f>
        <v>156.49344780840485</v>
      </c>
    </row>
    <row r="26" spans="1:8" ht="12.75">
      <c r="A26" s="3" t="s">
        <v>22</v>
      </c>
      <c r="B26" s="3" t="s">
        <v>51</v>
      </c>
      <c r="C26" t="s">
        <v>23</v>
      </c>
      <c r="D26" s="4">
        <v>0.010671296296296297</v>
      </c>
      <c r="E26" s="4">
        <v>0.038738425925925926</v>
      </c>
      <c r="F26" s="4">
        <f>E26-D26</f>
        <v>0.02806712962962963</v>
      </c>
      <c r="G26" s="5">
        <f>K$4/F26/24</f>
        <v>164.34554190680413</v>
      </c>
      <c r="H26" s="5">
        <f>K$5/F26/24</f>
        <v>142.81237113402062</v>
      </c>
    </row>
    <row r="27" spans="1:8" ht="12.75">
      <c r="A27" s="1"/>
      <c r="B27" s="1"/>
      <c r="C27" s="1"/>
      <c r="D27" s="2"/>
      <c r="E27" s="2"/>
      <c r="F27" s="2"/>
      <c r="G27" s="2"/>
      <c r="H27" s="2"/>
    </row>
    <row r="28" spans="1:8" ht="12.75">
      <c r="A28" s="3"/>
      <c r="B28" s="3"/>
      <c r="D28" s="4"/>
      <c r="E28" s="4"/>
      <c r="F28" s="4"/>
      <c r="G28" s="5"/>
      <c r="H28" s="5"/>
    </row>
    <row r="29" spans="1:8" ht="12.75">
      <c r="A29" s="3"/>
      <c r="B29" s="3"/>
      <c r="D29" s="4"/>
      <c r="E29" s="4"/>
      <c r="F29" s="4"/>
      <c r="G29" s="5"/>
      <c r="H29" s="5"/>
    </row>
    <row r="30" spans="1:8" ht="12.75">
      <c r="A30" s="3"/>
      <c r="B30" s="3"/>
      <c r="D30" s="4"/>
      <c r="E30" s="4"/>
      <c r="F30" s="4"/>
      <c r="G30" s="5"/>
      <c r="H30" s="5"/>
    </row>
    <row r="31" spans="1:8" ht="12.75">
      <c r="A31" s="1"/>
      <c r="B31" s="1"/>
      <c r="C31" s="1"/>
      <c r="D31" s="2"/>
      <c r="E31" s="2"/>
      <c r="F31" s="2"/>
      <c r="G31" s="2"/>
      <c r="H31" s="2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Frederick</dc:creator>
  <cp:keywords/>
  <dc:description/>
  <cp:lastModifiedBy>test</cp:lastModifiedBy>
  <cp:lastPrinted>2006-11-13T12:36:50Z</cp:lastPrinted>
  <dcterms:created xsi:type="dcterms:W3CDTF">2006-11-11T16:48:35Z</dcterms:created>
  <dcterms:modified xsi:type="dcterms:W3CDTF">2007-03-11T19:57:42Z</dcterms:modified>
  <cp:category/>
  <cp:version/>
  <cp:contentType/>
  <cp:contentStatus/>
</cp:coreProperties>
</file>